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C-27\AEF Current Fellows Folders\AEF 2018-2019 Fellow\LANL Girls Physics Camp\"/>
    </mc:Choice>
  </mc:AlternateContent>
  <bookViews>
    <workbookView xWindow="720" yWindow="720" windowWidth="38760" windowHeight="16140"/>
  </bookViews>
  <sheets>
    <sheet name="Week Schedule-2019" sheetId="1" r:id="rId1"/>
  </sheets>
  <definedNames>
    <definedName name="_xlnm.Print_Area" localSheetId="0">'Week Schedule-2019'!$A$1:$M$23</definedName>
    <definedName name="Z_77CCD9BF_33CF_4B9A_9F40_2D15FFFE49A7_.wvu.PrintArea" localSheetId="0" hidden="1">'Week Schedule-2019'!$A$1:$O$40</definedName>
    <definedName name="Z_9759FA05_1625_AE4F_B011_0C722E2C6108_.wvu.PrintArea" localSheetId="0" hidden="1">'Week Schedule-2019'!$A$1:$O$40</definedName>
    <definedName name="Z_C9FEFB42_C8DC_4C2E_8E69_68F2C1425C26_.wvu.PrintArea" localSheetId="0" hidden="1">'Week Schedule-2019'!$A$1:$O$40</definedName>
    <definedName name="Z_F3B98839_C20D_4DAA_BBC9_ABA4C9773586_.wvu.PrintArea" localSheetId="0" hidden="1">'Week Schedule-2019'!$A$1:$O$40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L27" i="1"/>
  <c r="K27" i="1"/>
  <c r="J27" i="1"/>
  <c r="I27" i="1"/>
  <c r="G27" i="1"/>
  <c r="F27" i="1"/>
  <c r="E27" i="1"/>
  <c r="D27" i="1"/>
  <c r="C27" i="1"/>
  <c r="M26" i="1"/>
  <c r="L26" i="1"/>
  <c r="K26" i="1"/>
  <c r="J26" i="1"/>
  <c r="I26" i="1"/>
  <c r="G26" i="1"/>
  <c r="F26" i="1"/>
  <c r="E26" i="1"/>
  <c r="D26" i="1"/>
  <c r="C26" i="1"/>
  <c r="P19" i="1"/>
  <c r="B5" i="1"/>
  <c r="A6" i="1" s="1"/>
  <c r="B6" i="1" s="1"/>
  <c r="A7" i="1" s="1"/>
  <c r="B7" i="1" s="1"/>
  <c r="A8" i="1" s="1"/>
  <c r="B8" i="1" s="1"/>
  <c r="A9" i="1" s="1"/>
  <c r="B9" i="1" s="1"/>
  <c r="A10" i="1" s="1"/>
  <c r="B10" i="1" s="1"/>
  <c r="A11" i="1" s="1"/>
  <c r="B11" i="1" s="1"/>
  <c r="A12" i="1" s="1"/>
  <c r="B12" i="1" s="1"/>
  <c r="A13" i="1" s="1"/>
  <c r="B13" i="1" s="1"/>
  <c r="A14" i="1" s="1"/>
  <c r="B14" i="1" s="1"/>
  <c r="A15" i="1" s="1"/>
  <c r="B15" i="1" s="1"/>
  <c r="A16" i="1" s="1"/>
  <c r="B16" i="1" s="1"/>
  <c r="A17" i="1" s="1"/>
  <c r="B17" i="1" s="1"/>
  <c r="A18" i="1" s="1"/>
  <c r="B18" i="1" s="1"/>
  <c r="A19" i="1" s="1"/>
  <c r="B19" i="1" s="1"/>
  <c r="A20" i="1" s="1"/>
  <c r="B20" i="1" s="1"/>
  <c r="A21" i="1" s="1"/>
  <c r="B21" i="1" s="1"/>
</calcChain>
</file>

<file path=xl/sharedStrings.xml><?xml version="1.0" encoding="utf-8"?>
<sst xmlns="http://schemas.openxmlformats.org/spreadsheetml/2006/main" count="185" uniqueCount="96">
  <si>
    <t>2019-Summer Physics Camp for Young Women</t>
  </si>
  <si>
    <t>Monday</t>
  </si>
  <si>
    <t>Tuesday</t>
  </si>
  <si>
    <t>Wednesday</t>
  </si>
  <si>
    <t>Thursday</t>
  </si>
  <si>
    <t>Friday</t>
  </si>
  <si>
    <t>Students Report and Identify at Main Office at PVHS</t>
  </si>
  <si>
    <t xml:space="preserve">Breakfast </t>
  </si>
  <si>
    <t>Welcome. Logistics. Expectations. Questionaire</t>
  </si>
  <si>
    <t>Inquire Activity</t>
  </si>
  <si>
    <t>Departure to Los Alamos</t>
  </si>
  <si>
    <t>NNMC/ UNM</t>
  </si>
  <si>
    <t>Student Introductions.
What do you expect from this Summer Camp?</t>
  </si>
  <si>
    <t>New Mexico Consortium Biolaboratory</t>
  </si>
  <si>
    <t>Light: Laurie Waters</t>
  </si>
  <si>
    <t>Questionaire I</t>
  </si>
  <si>
    <t>Scott Robins: LANL student Programs</t>
  </si>
  <si>
    <t>Break</t>
  </si>
  <si>
    <t>Arrival at Los Alamos National Laboratory:LANSCE bldg 1</t>
  </si>
  <si>
    <t>LUNCH</t>
  </si>
  <si>
    <t>Lecture on resumes, CVs, and  Hand back graded resumes and discuss notable feedback in class</t>
  </si>
  <si>
    <t>Lecture on interviews with one mock interview in front of class.  Flip the classroom and have all do mock interviews</t>
  </si>
  <si>
    <t>Questionaire II</t>
  </si>
  <si>
    <t>Certificate event</t>
  </si>
  <si>
    <t>Wrap up</t>
  </si>
  <si>
    <t>POC</t>
  </si>
  <si>
    <t>Available</t>
  </si>
  <si>
    <t>unavailable</t>
  </si>
  <si>
    <t xml:space="preserve">Alan </t>
  </si>
  <si>
    <t>X</t>
  </si>
  <si>
    <t>Anna</t>
  </si>
  <si>
    <t>Scott</t>
  </si>
  <si>
    <t>Sarah</t>
  </si>
  <si>
    <r>
      <t xml:space="preserve">Welcome by Physics Division Leader
</t>
    </r>
    <r>
      <rPr>
        <b/>
        <sz val="10"/>
        <color theme="0" tint="-0.499984740745262"/>
        <rFont val="Times New Roman"/>
        <family val="1"/>
      </rPr>
      <t xml:space="preserve"> David Meyerhofer</t>
    </r>
    <r>
      <rPr>
        <sz val="10"/>
        <color theme="0" tint="-0.499984740745262"/>
        <rFont val="Times New Roman"/>
        <family val="1"/>
      </rPr>
      <t xml:space="preserve">
Lunch with Associate Director for Experimental Sciences </t>
    </r>
    <r>
      <rPr>
        <b/>
        <sz val="10"/>
        <color theme="0" tint="-0.499984740745262"/>
        <rFont val="Times New Roman"/>
        <family val="1"/>
      </rPr>
      <t>Toni Taylor</t>
    </r>
    <r>
      <rPr>
        <sz val="10"/>
        <color theme="0" tint="-0.499984740745262"/>
        <rFont val="Times New Roman"/>
        <family val="1"/>
      </rPr>
      <t xml:space="preserve">
Visits:
</t>
    </r>
    <r>
      <rPr>
        <b/>
        <sz val="10"/>
        <color theme="0" tint="-0.499984740745262"/>
        <rFont val="Times New Roman"/>
        <family val="1"/>
      </rPr>
      <t>Los Alamos Neutron Science Center
National High Magnetic Fields Laboratory</t>
    </r>
  </si>
  <si>
    <t>Coding day!</t>
  </si>
  <si>
    <t>Lead: Hai Ah</t>
  </si>
  <si>
    <t>Lead: Anna</t>
  </si>
  <si>
    <t xml:space="preserve">Lead: Pascale </t>
  </si>
  <si>
    <t>Lead: Hurd/Robbins/Casperson</t>
  </si>
  <si>
    <t>Lead: 
Megan/Laurie/
Hubert/Reyes-Newell</t>
  </si>
  <si>
    <t>Holography?</t>
  </si>
  <si>
    <t>Computer Science</t>
  </si>
  <si>
    <t>Light &amp; Optics</t>
  </si>
  <si>
    <t>Forces &amp; Motion</t>
  </si>
  <si>
    <t>People Hunt</t>
  </si>
  <si>
    <t>Fold-a-Scopes</t>
  </si>
  <si>
    <t>Electricity/Magnetism</t>
  </si>
  <si>
    <t>Energy</t>
  </si>
  <si>
    <t>Complete Rocket Design</t>
  </si>
  <si>
    <t>Fold-a-Scopes: Stacy Copp</t>
  </si>
  <si>
    <t>wrap Up</t>
  </si>
  <si>
    <t>Basic Electricity: From insulators, to conductors &amp; circuits</t>
  </si>
  <si>
    <t>Black Holes &amp; Bling in Space: Nicole Lloyd-Ronning</t>
  </si>
  <si>
    <t>Crater Modeling: Wendy Caldwell</t>
  </si>
  <si>
    <t>Solar Cell Inquiry: Pascale</t>
  </si>
  <si>
    <t>Rocket Design</t>
  </si>
  <si>
    <t>Prepare Rocket Design presentation materials</t>
  </si>
  <si>
    <t>Broom Ball: Jocelyne Comstock (Pascale sis)</t>
  </si>
  <si>
    <t>Wind Vehicle Design Challenge</t>
  </si>
  <si>
    <t>Rocket Launch</t>
  </si>
  <si>
    <t>Women of the Manhattan Project -  Alice Smith</t>
  </si>
  <si>
    <t>Peanut Butter &amp; Jelly Computing/Programing</t>
  </si>
  <si>
    <t>Intro to Coding</t>
  </si>
  <si>
    <t xml:space="preserve">Rasberry Pi </t>
  </si>
  <si>
    <t>Getting Comfy with Hardware - Michelle Decroix</t>
  </si>
  <si>
    <t>Exploring Rasberry Pi software</t>
  </si>
  <si>
    <t>Programming to Change the World</t>
  </si>
  <si>
    <t>Coding with Python - Nomita</t>
  </si>
  <si>
    <t>Climate Prediction - Nathan Urban</t>
  </si>
  <si>
    <t>Dye Sensitized Solar Cells: Pascale</t>
  </si>
  <si>
    <t>Intro to resume preparation and interviewing basics: Casperson</t>
  </si>
  <si>
    <t>Intro to EM - Tiffany Desjardins</t>
  </si>
  <si>
    <t>Elec/Mag - Scott Crooker</t>
  </si>
  <si>
    <t xml:space="preserve">Sparky's Light Kit - Pascale </t>
  </si>
  <si>
    <t xml:space="preserve">Muon Tracker?             Fast Camera Demo - Jeph Wang   </t>
  </si>
  <si>
    <t>Electroscopes &amp; Radioactive Decay - Esther Thompson +6</t>
  </si>
  <si>
    <t xml:space="preserve">Electroscopes &amp; Radioactive Decay - </t>
  </si>
  <si>
    <t>Esther Thompson +4 NMSU</t>
  </si>
  <si>
    <t>Scheinfragen to Synchrotrons - Marein Rahn</t>
  </si>
  <si>
    <t>Radiation Protection and Activity - Jenelle Mann</t>
  </si>
  <si>
    <t>The Cassini Mission of Saturn - Dan Reisenfeld</t>
  </si>
  <si>
    <t>Mars Rover Battery - Ning Xu</t>
  </si>
  <si>
    <t>Testing Wind Vehicles</t>
  </si>
  <si>
    <t>Gasses/Cryo/Motors - Keith Stephens</t>
  </si>
  <si>
    <t>Solar Energy Challenge - Pascale</t>
  </si>
  <si>
    <t>Potato/Lemon Electricity - Magdalena Dale</t>
  </si>
  <si>
    <t>Magnetism/Liquid Nitrogen - Vivian Zapf</t>
  </si>
  <si>
    <t>LANL Historian Talk?</t>
  </si>
  <si>
    <t>Explosives - Maria Campbell</t>
  </si>
  <si>
    <t>Rocket Design Presentations????</t>
  </si>
  <si>
    <t>Radiation</t>
  </si>
  <si>
    <t>Rockets &amp;Astronomy</t>
  </si>
  <si>
    <t>Radiation Detection &amp; Measurement - Matthew Carpenter</t>
  </si>
  <si>
    <t>Radiation/Gamma Rays - Steve Myers</t>
  </si>
  <si>
    <t>BreakoutEDU Boxes    Set up Room</t>
  </si>
  <si>
    <t>Breakout EDU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</si>
</sst>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General"/>
    <numFmt numFmtId="165" formatCode="hh&quot;:&quot;mm&quot; &quot;AM/PM"/>
  </numFmts>
  <fonts count="31">
    <font>
      <sz val="12"/>
      <color theme="1"/>
      <name val="Calibri"/>
      <family val="2"/>
      <scheme val="minor"/>
    </font>
    <font>
      <sz val="10"/>
      <color rgb="FF000000"/>
      <name val="Arial1"/>
    </font>
    <font>
      <b/>
      <sz val="32"/>
      <color theme="0"/>
      <name val="Times New Roman"/>
      <family val="1"/>
    </font>
    <font>
      <sz val="11"/>
      <color theme="1"/>
      <name val="Arial"/>
      <family val="2"/>
    </font>
    <font>
      <sz val="32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0"/>
      <name val="Times New Roman"/>
      <family val="1"/>
    </font>
    <font>
      <sz val="12"/>
      <color theme="1"/>
      <name val="Times New Roman"/>
      <family val="1"/>
    </font>
    <font>
      <sz val="10"/>
      <color theme="0" tint="-0.499984740745262"/>
      <name val="Times New Roman"/>
      <family val="1"/>
    </font>
    <font>
      <b/>
      <sz val="10"/>
      <color theme="0" tint="-0.499984740745262"/>
      <name val="Times New Roman"/>
      <family val="1"/>
    </font>
    <font>
      <sz val="8"/>
      <color theme="0" tint="-0.499984740745262"/>
      <name val="Times New Roman"/>
      <family val="1"/>
    </font>
    <font>
      <sz val="12"/>
      <color theme="0" tint="-0.499984740745262"/>
      <name val="Times New Roman"/>
      <family val="1"/>
    </font>
    <font>
      <b/>
      <sz val="12"/>
      <color theme="0" tint="-0.499984740745262"/>
      <name val="Calibri"/>
      <family val="2"/>
      <scheme val="minor"/>
    </font>
    <font>
      <sz val="10"/>
      <color theme="1"/>
      <name val="Times New Roman"/>
      <family val="1"/>
    </font>
    <font>
      <sz val="12"/>
      <color theme="0" tint="-0.499984740745262"/>
      <name val="Calibri"/>
      <family val="2"/>
      <scheme val="minor"/>
    </font>
    <font>
      <b/>
      <sz val="10"/>
      <color theme="9"/>
      <name val="Times New Roman"/>
      <family val="1"/>
    </font>
    <font>
      <b/>
      <sz val="7"/>
      <color theme="0" tint="-0.499984740745262"/>
      <name val="Times New Roman"/>
      <family val="1"/>
    </font>
    <font>
      <sz val="8"/>
      <color theme="0" tint="-0.499984740745262"/>
      <name val="Calibri"/>
      <family val="2"/>
      <scheme val="minor"/>
    </font>
    <font>
      <sz val="6"/>
      <color theme="0" tint="-0.499984740745262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0"/>
      <color rgb="FFFF0000"/>
      <name val="Times New Roman"/>
      <family val="1"/>
    </font>
    <font>
      <b/>
      <sz val="8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rgb="FFFFFF99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rgb="FFFFFF99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/>
    <xf numFmtId="0" fontId="3" fillId="0" borderId="0"/>
  </cellStyleXfs>
  <cellXfs count="97">
    <xf numFmtId="0" fontId="0" fillId="0" borderId="0" xfId="0"/>
    <xf numFmtId="0" fontId="4" fillId="2" borderId="3" xfId="2" applyFont="1" applyFill="1" applyBorder="1" applyAlignment="1">
      <alignment wrapText="1"/>
    </xf>
    <xf numFmtId="164" fontId="5" fillId="0" borderId="4" xfId="1" applyFont="1" applyBorder="1" applyAlignment="1">
      <alignment wrapText="1"/>
    </xf>
    <xf numFmtId="0" fontId="6" fillId="0" borderId="4" xfId="2" applyFont="1" applyBorder="1" applyAlignment="1">
      <alignment wrapText="1"/>
    </xf>
    <xf numFmtId="164" fontId="8" fillId="3" borderId="4" xfId="1" applyFont="1" applyFill="1" applyBorder="1" applyAlignment="1">
      <alignment horizontal="center" wrapText="1"/>
    </xf>
    <xf numFmtId="14" fontId="8" fillId="4" borderId="4" xfId="1" applyNumberFormat="1" applyFont="1" applyFill="1" applyBorder="1" applyAlignment="1">
      <alignment horizontal="center" wrapText="1"/>
    </xf>
    <xf numFmtId="165" fontId="8" fillId="4" borderId="4" xfId="1" applyNumberFormat="1" applyFont="1" applyFill="1" applyBorder="1" applyAlignment="1">
      <alignment horizontal="center" vertical="center" wrapText="1"/>
    </xf>
    <xf numFmtId="164" fontId="5" fillId="5" borderId="4" xfId="1" applyFont="1" applyFill="1" applyBorder="1" applyAlignment="1">
      <alignment horizontal="center" vertical="center" wrapText="1"/>
    </xf>
    <xf numFmtId="164" fontId="5" fillId="0" borderId="4" xfId="1" applyFont="1" applyBorder="1" applyAlignment="1">
      <alignment vertical="center" wrapText="1"/>
    </xf>
    <xf numFmtId="164" fontId="5" fillId="0" borderId="4" xfId="1" applyFont="1" applyBorder="1" applyAlignment="1">
      <alignment horizontal="center" vertical="center" wrapText="1"/>
    </xf>
    <xf numFmtId="165" fontId="8" fillId="3" borderId="4" xfId="1" applyNumberFormat="1" applyFont="1" applyFill="1" applyBorder="1" applyAlignment="1">
      <alignment horizontal="center" vertical="center" wrapText="1"/>
    </xf>
    <xf numFmtId="164" fontId="5" fillId="6" borderId="4" xfId="1" applyFont="1" applyFill="1" applyBorder="1" applyAlignment="1">
      <alignment vertical="center" wrapText="1"/>
    </xf>
    <xf numFmtId="164" fontId="11" fillId="0" borderId="4" xfId="1" applyFont="1" applyBorder="1" applyAlignment="1">
      <alignment horizontal="center" vertical="center" wrapText="1"/>
    </xf>
    <xf numFmtId="164" fontId="12" fillId="7" borderId="4" xfId="1" applyFont="1" applyFill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14" fontId="10" fillId="0" borderId="4" xfId="1" applyNumberFormat="1" applyFont="1" applyBorder="1" applyAlignment="1">
      <alignment horizontal="center" vertical="center" wrapText="1"/>
    </xf>
    <xf numFmtId="164" fontId="15" fillId="8" borderId="4" xfId="1" applyFont="1" applyFill="1" applyBorder="1" applyAlignment="1">
      <alignment horizontal="center" vertical="center" wrapText="1"/>
    </xf>
    <xf numFmtId="164" fontId="15" fillId="0" borderId="4" xfId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64" fontId="17" fillId="0" borderId="10" xfId="1" applyFont="1" applyBorder="1" applyAlignment="1">
      <alignment horizontal="center" vertical="center" wrapText="1"/>
    </xf>
    <xf numFmtId="164" fontId="18" fillId="7" borderId="4" xfId="1" applyFont="1" applyFill="1" applyBorder="1" applyAlignment="1">
      <alignment horizontal="center" vertical="center" wrapText="1"/>
    </xf>
    <xf numFmtId="164" fontId="20" fillId="0" borderId="4" xfId="1" applyFont="1" applyBorder="1" applyAlignment="1">
      <alignment vertical="center" wrapText="1"/>
    </xf>
    <xf numFmtId="164" fontId="21" fillId="8" borderId="4" xfId="1" applyFont="1" applyFill="1" applyBorder="1" applyAlignment="1">
      <alignment horizontal="center" vertical="center" wrapText="1"/>
    </xf>
    <xf numFmtId="164" fontId="10" fillId="0" borderId="4" xfId="1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164" fontId="21" fillId="0" borderId="4" xfId="1" applyFont="1" applyBorder="1" applyAlignment="1">
      <alignment horizontal="center" vertical="center" wrapText="1"/>
    </xf>
    <xf numFmtId="164" fontId="22" fillId="0" borderId="4" xfId="1" applyFont="1" applyBorder="1" applyAlignment="1">
      <alignment horizontal="center" vertical="center" wrapText="1"/>
    </xf>
    <xf numFmtId="165" fontId="23" fillId="3" borderId="4" xfId="1" applyNumberFormat="1" applyFont="1" applyFill="1" applyBorder="1" applyAlignment="1">
      <alignment horizontal="center" vertical="center" wrapText="1"/>
    </xf>
    <xf numFmtId="165" fontId="23" fillId="4" borderId="4" xfId="1" applyNumberFormat="1" applyFont="1" applyFill="1" applyBorder="1" applyAlignment="1">
      <alignment horizontal="center" vertical="center" wrapText="1"/>
    </xf>
    <xf numFmtId="164" fontId="15" fillId="0" borderId="4" xfId="1" applyFont="1" applyBorder="1" applyAlignment="1">
      <alignment vertical="center" wrapText="1"/>
    </xf>
    <xf numFmtId="164" fontId="25" fillId="0" borderId="4" xfId="1" applyFont="1" applyBorder="1" applyAlignment="1">
      <alignment wrapText="1"/>
    </xf>
    <xf numFmtId="14" fontId="26" fillId="0" borderId="4" xfId="1" applyNumberFormat="1" applyFont="1" applyBorder="1" applyAlignment="1">
      <alignment horizontal="center" vertical="center" wrapText="1"/>
    </xf>
    <xf numFmtId="164" fontId="25" fillId="0" borderId="4" xfId="1" applyFont="1" applyBorder="1" applyAlignment="1">
      <alignment horizontal="center" vertical="center" wrapText="1"/>
    </xf>
    <xf numFmtId="164" fontId="26" fillId="0" borderId="4" xfId="1" applyFont="1" applyBorder="1" applyAlignment="1">
      <alignment horizontal="center" vertical="center" wrapText="1"/>
    </xf>
    <xf numFmtId="164" fontId="27" fillId="0" borderId="4" xfId="1" applyFont="1" applyBorder="1" applyAlignment="1">
      <alignment wrapText="1"/>
    </xf>
    <xf numFmtId="164" fontId="27" fillId="0" borderId="0" xfId="1" applyFont="1" applyAlignment="1">
      <alignment wrapText="1"/>
    </xf>
    <xf numFmtId="0" fontId="28" fillId="0" borderId="0" xfId="0" applyFont="1" applyAlignment="1">
      <alignment wrapText="1"/>
    </xf>
    <xf numFmtId="164" fontId="5" fillId="0" borderId="4" xfId="1" applyFont="1" applyBorder="1" applyAlignment="1">
      <alignment horizontal="center" wrapText="1"/>
    </xf>
    <xf numFmtId="164" fontId="7" fillId="0" borderId="4" xfId="1" applyFont="1" applyBorder="1" applyAlignment="1">
      <alignment wrapText="1"/>
    </xf>
    <xf numFmtId="164" fontId="11" fillId="7" borderId="4" xfId="1" applyFont="1" applyFill="1" applyBorder="1" applyAlignment="1">
      <alignment horizontal="center" vertical="center" wrapText="1"/>
    </xf>
    <xf numFmtId="164" fontId="10" fillId="0" borderId="4" xfId="1" applyFont="1" applyBorder="1" applyAlignment="1">
      <alignment horizontal="center" vertical="center" wrapText="1"/>
    </xf>
    <xf numFmtId="164" fontId="10" fillId="7" borderId="4" xfId="1" applyFont="1" applyFill="1" applyBorder="1" applyAlignment="1">
      <alignment horizontal="center" vertical="center" wrapText="1"/>
    </xf>
    <xf numFmtId="164" fontId="11" fillId="7" borderId="4" xfId="0" applyNumberFormat="1" applyFont="1" applyFill="1" applyBorder="1" applyAlignment="1">
      <alignment horizontal="center" vertical="center" wrapText="1"/>
    </xf>
    <xf numFmtId="14" fontId="10" fillId="7" borderId="4" xfId="1" applyNumberFormat="1" applyFont="1" applyFill="1" applyBorder="1" applyAlignment="1">
      <alignment horizontal="center" vertical="center" wrapText="1"/>
    </xf>
    <xf numFmtId="164" fontId="11" fillId="7" borderId="4" xfId="1" applyFont="1" applyFill="1" applyBorder="1" applyAlignment="1">
      <alignment horizontal="center" vertical="center" wrapText="1"/>
    </xf>
    <xf numFmtId="164" fontId="11" fillId="7" borderId="4" xfId="0" applyNumberFormat="1" applyFont="1" applyFill="1" applyBorder="1" applyAlignment="1">
      <alignment horizontal="center" vertical="center" wrapText="1"/>
    </xf>
    <xf numFmtId="164" fontId="11" fillId="7" borderId="4" xfId="1" applyFont="1" applyFill="1" applyBorder="1" applyAlignment="1">
      <alignment vertical="center" wrapText="1"/>
    </xf>
    <xf numFmtId="14" fontId="10" fillId="7" borderId="4" xfId="1" applyNumberFormat="1" applyFont="1" applyFill="1" applyBorder="1" applyAlignment="1">
      <alignment vertical="center" wrapText="1"/>
    </xf>
    <xf numFmtId="164" fontId="22" fillId="8" borderId="4" xfId="1" applyFont="1" applyFill="1" applyBorder="1" applyAlignment="1">
      <alignment horizontal="center" vertical="center" wrapText="1"/>
    </xf>
    <xf numFmtId="14" fontId="10" fillId="0" borderId="4" xfId="1" applyNumberFormat="1" applyFont="1" applyBorder="1" applyAlignment="1">
      <alignment vertical="center" wrapText="1"/>
    </xf>
    <xf numFmtId="164" fontId="7" fillId="0" borderId="7" xfId="1" applyFont="1" applyFill="1" applyBorder="1" applyAlignment="1">
      <alignment wrapText="1"/>
    </xf>
    <xf numFmtId="164" fontId="7" fillId="0" borderId="8" xfId="1" applyFont="1" applyFill="1" applyBorder="1" applyAlignment="1">
      <alignment wrapText="1"/>
    </xf>
    <xf numFmtId="14" fontId="8" fillId="0" borderId="4" xfId="1" applyNumberFormat="1" applyFont="1" applyFill="1" applyBorder="1" applyAlignment="1">
      <alignment horizontal="center" wrapText="1"/>
    </xf>
    <xf numFmtId="164" fontId="7" fillId="0" borderId="4" xfId="1" applyFont="1" applyFill="1" applyBorder="1" applyAlignment="1">
      <alignment wrapText="1"/>
    </xf>
    <xf numFmtId="164" fontId="29" fillId="5" borderId="4" xfId="1" applyFont="1" applyFill="1" applyBorder="1" applyAlignment="1">
      <alignment horizontal="center" vertical="center" wrapText="1"/>
    </xf>
    <xf numFmtId="164" fontId="29" fillId="0" borderId="4" xfId="1" applyFont="1" applyBorder="1" applyAlignment="1">
      <alignment vertical="center" wrapText="1"/>
    </xf>
    <xf numFmtId="14" fontId="29" fillId="5" borderId="4" xfId="1" applyNumberFormat="1" applyFont="1" applyFill="1" applyBorder="1" applyAlignment="1">
      <alignment horizontal="center" vertical="center" wrapText="1"/>
    </xf>
    <xf numFmtId="164" fontId="11" fillId="7" borderId="4" xfId="1" applyFont="1" applyFill="1" applyBorder="1" applyAlignment="1">
      <alignment horizontal="center" vertical="center" wrapText="1"/>
    </xf>
    <xf numFmtId="164" fontId="7" fillId="0" borderId="4" xfId="1" applyFont="1" applyBorder="1" applyAlignment="1">
      <alignment vertical="center" wrapText="1"/>
    </xf>
    <xf numFmtId="164" fontId="7" fillId="5" borderId="4" xfId="1" applyFont="1" applyFill="1" applyBorder="1" applyAlignment="1">
      <alignment horizontal="center" vertical="center" wrapText="1"/>
    </xf>
    <xf numFmtId="14" fontId="7" fillId="5" borderId="4" xfId="1" applyNumberFormat="1" applyFont="1" applyFill="1" applyBorder="1" applyAlignment="1">
      <alignment horizontal="center" vertical="center" wrapText="1"/>
    </xf>
    <xf numFmtId="164" fontId="11" fillId="7" borderId="4" xfId="0" applyNumberFormat="1" applyFont="1" applyFill="1" applyBorder="1" applyAlignment="1">
      <alignment horizontal="center" vertical="center" wrapText="1"/>
    </xf>
    <xf numFmtId="164" fontId="30" fillId="10" borderId="4" xfId="1" applyFont="1" applyFill="1" applyBorder="1" applyAlignment="1">
      <alignment horizontal="center" vertical="center" wrapText="1"/>
    </xf>
    <xf numFmtId="164" fontId="22" fillId="10" borderId="4" xfId="1" applyFont="1" applyFill="1" applyBorder="1" applyAlignment="1">
      <alignment horizontal="center" vertical="center" wrapText="1"/>
    </xf>
    <xf numFmtId="164" fontId="24" fillId="10" borderId="4" xfId="1" applyFont="1" applyFill="1" applyBorder="1" applyAlignment="1">
      <alignment vertical="center" wrapText="1"/>
    </xf>
    <xf numFmtId="164" fontId="24" fillId="9" borderId="4" xfId="1" applyFont="1" applyFill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wrapText="1"/>
    </xf>
    <xf numFmtId="164" fontId="2" fillId="2" borderId="2" xfId="1" applyFont="1" applyFill="1" applyBorder="1" applyAlignment="1">
      <alignment horizontal="center" wrapText="1"/>
    </xf>
    <xf numFmtId="164" fontId="7" fillId="0" borderId="5" xfId="1" applyFont="1" applyBorder="1" applyAlignment="1">
      <alignment wrapText="1"/>
    </xf>
    <xf numFmtId="164" fontId="7" fillId="0" borderId="6" xfId="1" applyFont="1" applyBorder="1" applyAlignment="1">
      <alignment wrapText="1"/>
    </xf>
    <xf numFmtId="164" fontId="7" fillId="0" borderId="7" xfId="1" applyFont="1" applyBorder="1" applyAlignment="1">
      <alignment wrapText="1"/>
    </xf>
    <xf numFmtId="164" fontId="7" fillId="0" borderId="8" xfId="1" applyFont="1" applyBorder="1" applyAlignment="1">
      <alignment wrapText="1"/>
    </xf>
    <xf numFmtId="164" fontId="7" fillId="0" borderId="4" xfId="1" applyFont="1" applyBorder="1" applyAlignment="1">
      <alignment wrapText="1"/>
    </xf>
    <xf numFmtId="14" fontId="5" fillId="0" borderId="4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11" fillId="0" borderId="4" xfId="1" applyFont="1" applyBorder="1" applyAlignment="1">
      <alignment horizontal="center" vertical="center" wrapText="1"/>
    </xf>
    <xf numFmtId="164" fontId="11" fillId="7" borderId="4" xfId="1" applyFont="1" applyFill="1" applyBorder="1" applyAlignment="1">
      <alignment horizontal="center" vertical="center" wrapText="1"/>
    </xf>
    <xf numFmtId="164" fontId="10" fillId="0" borderId="4" xfId="1" applyFont="1" applyBorder="1" applyAlignment="1">
      <alignment horizontal="center" vertical="center" wrapText="1"/>
    </xf>
    <xf numFmtId="14" fontId="11" fillId="7" borderId="9" xfId="1" applyNumberFormat="1" applyFont="1" applyFill="1" applyBorder="1" applyAlignment="1">
      <alignment vertical="center" wrapText="1"/>
    </xf>
    <xf numFmtId="14" fontId="11" fillId="7" borderId="10" xfId="1" applyNumberFormat="1" applyFont="1" applyFill="1" applyBorder="1" applyAlignment="1">
      <alignment vertical="center" wrapText="1"/>
    </xf>
    <xf numFmtId="164" fontId="11" fillId="7" borderId="4" xfId="0" applyNumberFormat="1" applyFont="1" applyFill="1" applyBorder="1" applyAlignment="1">
      <alignment horizontal="center" vertical="center" wrapText="1"/>
    </xf>
    <xf numFmtId="164" fontId="10" fillId="7" borderId="9" xfId="1" applyFont="1" applyFill="1" applyBorder="1" applyAlignment="1">
      <alignment horizontal="center" vertical="center" wrapText="1"/>
    </xf>
    <xf numFmtId="164" fontId="10" fillId="7" borderId="10" xfId="1" applyFont="1" applyFill="1" applyBorder="1" applyAlignment="1">
      <alignment horizontal="center" vertical="center" wrapText="1"/>
    </xf>
    <xf numFmtId="2" fontId="19" fillId="7" borderId="9" xfId="0" applyNumberFormat="1" applyFont="1" applyFill="1" applyBorder="1" applyAlignment="1">
      <alignment horizontal="center" wrapText="1"/>
    </xf>
    <xf numFmtId="2" fontId="19" fillId="7" borderId="10" xfId="0" applyNumberFormat="1" applyFont="1" applyFill="1" applyBorder="1" applyAlignment="1">
      <alignment horizontal="center" wrapText="1"/>
    </xf>
    <xf numFmtId="164" fontId="11" fillId="7" borderId="9" xfId="1" applyFont="1" applyFill="1" applyBorder="1" applyAlignment="1">
      <alignment vertical="center" wrapText="1"/>
    </xf>
    <xf numFmtId="164" fontId="11" fillId="7" borderId="10" xfId="1" applyFont="1" applyFill="1" applyBorder="1" applyAlignment="1">
      <alignment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14" fontId="22" fillId="10" borderId="4" xfId="1" applyNumberFormat="1" applyFont="1" applyFill="1" applyBorder="1" applyAlignment="1">
      <alignment horizontal="center" vertical="center" wrapText="1"/>
    </xf>
    <xf numFmtId="164" fontId="18" fillId="11" borderId="4" xfId="1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 wrapText="1"/>
    </xf>
    <xf numFmtId="14" fontId="22" fillId="10" borderId="4" xfId="1" applyNumberFormat="1" applyFont="1" applyFill="1" applyBorder="1" applyAlignment="1">
      <alignment vertical="center" wrapText="1"/>
    </xf>
    <xf numFmtId="14" fontId="10" fillId="11" borderId="4" xfId="1" applyNumberFormat="1" applyFont="1" applyFill="1" applyBorder="1" applyAlignment="1">
      <alignment horizontal="center" vertical="center" wrapText="1"/>
    </xf>
  </cellXfs>
  <cellStyles count="3">
    <cellStyle name="Excel Built-in Normal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M75"/>
  <sheetViews>
    <sheetView tabSelected="1" topLeftCell="A4" zoomScale="112" zoomScaleNormal="112" zoomScalePageLayoutView="145" workbookViewId="0">
      <selection activeCell="G19" sqref="G19:G20"/>
    </sheetView>
  </sheetViews>
  <sheetFormatPr defaultColWidth="8.625" defaultRowHeight="15"/>
  <cols>
    <col min="1" max="2" width="15" style="2" customWidth="1"/>
    <col min="3" max="3" width="17.375" style="2" customWidth="1"/>
    <col min="4" max="7" width="17.625" style="38" customWidth="1"/>
    <col min="8" max="8" width="7.625" style="38" customWidth="1"/>
    <col min="9" max="9" width="18" style="38" customWidth="1"/>
    <col min="10" max="13" width="17.625" style="38" customWidth="1"/>
    <col min="14" max="14" width="15.875" style="38" customWidth="1"/>
    <col min="15" max="15" width="10.5" style="2" customWidth="1"/>
    <col min="16" max="1027" width="8.125" style="2" customWidth="1"/>
    <col min="1028" max="16384" width="8.625" style="3"/>
  </cols>
  <sheetData>
    <row r="1" spans="1:32 1027:1027" ht="39.950000000000003" customHeigh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1"/>
      <c r="AMM1" s="3"/>
    </row>
    <row r="2" spans="1:32 1027:1027" s="39" customFormat="1" ht="14.25">
      <c r="A2" s="70"/>
      <c r="B2" s="71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/>
      <c r="I2" s="4" t="s">
        <v>1</v>
      </c>
      <c r="J2" s="4" t="s">
        <v>2</v>
      </c>
      <c r="K2" s="4" t="s">
        <v>3</v>
      </c>
      <c r="L2" s="4" t="s">
        <v>4</v>
      </c>
      <c r="M2" s="4" t="s">
        <v>5</v>
      </c>
      <c r="N2" s="74"/>
    </row>
    <row r="3" spans="1:32 1027:1027" s="39" customFormat="1" ht="14.25">
      <c r="A3" s="72"/>
      <c r="B3" s="73"/>
      <c r="C3" s="5">
        <v>43626</v>
      </c>
      <c r="D3" s="5">
        <v>43627</v>
      </c>
      <c r="E3" s="5">
        <v>43628</v>
      </c>
      <c r="F3" s="5">
        <v>43629</v>
      </c>
      <c r="G3" s="5">
        <v>43630</v>
      </c>
      <c r="H3" s="5"/>
      <c r="I3" s="5">
        <v>43633</v>
      </c>
      <c r="J3" s="5">
        <v>43634</v>
      </c>
      <c r="K3" s="5">
        <v>43635</v>
      </c>
      <c r="L3" s="5">
        <v>43636</v>
      </c>
      <c r="M3" s="5">
        <v>43637</v>
      </c>
      <c r="N3" s="74"/>
    </row>
    <row r="4" spans="1:32 1027:1027" s="54" customFormat="1" ht="38.25">
      <c r="A4" s="51"/>
      <c r="B4" s="52"/>
      <c r="C4" s="53"/>
      <c r="E4" s="56" t="s">
        <v>35</v>
      </c>
      <c r="F4" s="55" t="s">
        <v>37</v>
      </c>
      <c r="G4" s="55" t="s">
        <v>39</v>
      </c>
      <c r="H4" s="55"/>
      <c r="I4" s="55"/>
      <c r="J4" s="55"/>
      <c r="K4" s="55" t="s">
        <v>36</v>
      </c>
      <c r="L4" s="57"/>
      <c r="M4" s="56" t="s">
        <v>38</v>
      </c>
    </row>
    <row r="5" spans="1:32 1027:1027" s="8" customFormat="1" ht="25.5" customHeight="1">
      <c r="A5" s="6">
        <v>0.33333333333333331</v>
      </c>
      <c r="B5" s="6">
        <f>A5+0.5/24</f>
        <v>0.35416666666666663</v>
      </c>
      <c r="C5" s="75" t="s">
        <v>6</v>
      </c>
      <c r="D5" s="60" t="s">
        <v>46</v>
      </c>
      <c r="E5" s="59" t="s">
        <v>41</v>
      </c>
      <c r="F5" s="60" t="s">
        <v>47</v>
      </c>
      <c r="G5" s="60" t="s">
        <v>42</v>
      </c>
      <c r="H5" s="7"/>
      <c r="I5" s="60" t="s">
        <v>91</v>
      </c>
      <c r="J5" s="61" t="s">
        <v>90</v>
      </c>
      <c r="K5" s="7"/>
      <c r="L5" s="61" t="s">
        <v>43</v>
      </c>
      <c r="N5" s="6"/>
      <c r="O5" s="9"/>
      <c r="P5" s="9"/>
      <c r="Q5" s="9"/>
      <c r="R5" s="7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 1027:1027" s="8" customFormat="1" ht="25.5" customHeight="1">
      <c r="A6" s="10">
        <f t="shared" ref="A6:A21" si="0">B5</f>
        <v>0.35416666666666663</v>
      </c>
      <c r="B6" s="6">
        <f>A6+0.5/24</f>
        <v>0.37499999999999994</v>
      </c>
      <c r="C6" s="76"/>
      <c r="D6" s="11" t="s">
        <v>7</v>
      </c>
      <c r="E6" s="11" t="s">
        <v>7</v>
      </c>
      <c r="F6" s="11" t="s">
        <v>7</v>
      </c>
      <c r="G6" s="11" t="s">
        <v>7</v>
      </c>
      <c r="H6" s="11"/>
      <c r="I6" s="11" t="s">
        <v>7</v>
      </c>
      <c r="J6" s="11" t="s">
        <v>7</v>
      </c>
      <c r="K6" s="11" t="s">
        <v>7</v>
      </c>
      <c r="L6" s="11" t="s">
        <v>7</v>
      </c>
      <c r="M6" s="11" t="s">
        <v>7</v>
      </c>
      <c r="N6" s="10"/>
      <c r="O6" s="9"/>
      <c r="P6" s="9"/>
      <c r="Q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 1027:1027" s="8" customFormat="1" ht="25.5" customHeight="1">
      <c r="A7" s="10">
        <f t="shared" si="0"/>
        <v>0.37499999999999994</v>
      </c>
      <c r="B7" s="6">
        <f>A7+0.5/24</f>
        <v>0.39583333333333326</v>
      </c>
      <c r="C7" s="41" t="s">
        <v>8</v>
      </c>
      <c r="D7" s="42" t="s">
        <v>82</v>
      </c>
      <c r="E7" s="42" t="s">
        <v>61</v>
      </c>
      <c r="F7" s="42" t="s">
        <v>84</v>
      </c>
      <c r="G7" s="42" t="s">
        <v>94</v>
      </c>
      <c r="H7" s="41"/>
      <c r="I7" s="42" t="s">
        <v>81</v>
      </c>
      <c r="J7" s="42" t="s">
        <v>76</v>
      </c>
      <c r="K7" s="41" t="s">
        <v>10</v>
      </c>
      <c r="L7" s="13" t="s">
        <v>95</v>
      </c>
      <c r="M7" s="77" t="s">
        <v>11</v>
      </c>
      <c r="N7" s="6"/>
      <c r="O7" s="9"/>
      <c r="P7" s="9"/>
      <c r="Q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 1027:1027" s="8" customFormat="1" ht="25.5" customHeight="1">
      <c r="A8" s="10">
        <f t="shared" si="0"/>
        <v>0.39583333333333326</v>
      </c>
      <c r="B8" s="6">
        <f>A8+0.5/24</f>
        <v>0.41666666666666657</v>
      </c>
      <c r="C8" s="41" t="s">
        <v>12</v>
      </c>
      <c r="D8" s="42" t="s">
        <v>73</v>
      </c>
      <c r="E8" s="45" t="s">
        <v>62</v>
      </c>
      <c r="F8" s="47" t="s">
        <v>54</v>
      </c>
      <c r="G8" s="78" t="s">
        <v>14</v>
      </c>
      <c r="H8" s="12"/>
      <c r="I8" s="42" t="s">
        <v>80</v>
      </c>
      <c r="J8" s="42" t="s">
        <v>77</v>
      </c>
      <c r="K8" s="79" t="s">
        <v>13</v>
      </c>
      <c r="L8" s="13" t="s">
        <v>57</v>
      </c>
      <c r="M8" s="77"/>
      <c r="N8" s="10"/>
      <c r="O8" s="9"/>
      <c r="P8" s="9"/>
      <c r="Q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 1027:1027" s="8" customFormat="1" ht="25.5" customHeight="1">
      <c r="A9" s="10">
        <f t="shared" si="0"/>
        <v>0.41666666666666657</v>
      </c>
      <c r="B9" s="6">
        <f>A9+0.5/24</f>
        <v>0.43749999999999989</v>
      </c>
      <c r="C9" s="14" t="s">
        <v>15</v>
      </c>
      <c r="D9" s="42" t="s">
        <v>51</v>
      </c>
      <c r="E9" s="45" t="s">
        <v>63</v>
      </c>
      <c r="F9" s="47" t="s">
        <v>54</v>
      </c>
      <c r="G9" s="78"/>
      <c r="H9" s="12"/>
      <c r="I9" s="42" t="s">
        <v>80</v>
      </c>
      <c r="J9" s="42" t="s">
        <v>75</v>
      </c>
      <c r="K9" s="79"/>
      <c r="L9" s="13" t="s">
        <v>57</v>
      </c>
      <c r="M9" s="15" t="s">
        <v>16</v>
      </c>
      <c r="N9" s="6"/>
      <c r="O9" s="9"/>
      <c r="P9" s="9"/>
      <c r="Q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 1027:1027" s="8" customFormat="1" ht="25.5" customHeight="1">
      <c r="A10" s="10">
        <f t="shared" si="0"/>
        <v>0.43749999999999989</v>
      </c>
      <c r="B10" s="6">
        <f>A10+0.25/24</f>
        <v>0.44791666666666657</v>
      </c>
      <c r="C10" s="16" t="s">
        <v>17</v>
      </c>
      <c r="D10" s="16" t="s">
        <v>17</v>
      </c>
      <c r="E10" s="16" t="s">
        <v>17</v>
      </c>
      <c r="F10" s="16" t="s">
        <v>17</v>
      </c>
      <c r="G10" s="16" t="s">
        <v>17</v>
      </c>
      <c r="H10" s="17"/>
      <c r="I10" s="16"/>
      <c r="J10" s="16" t="s">
        <v>17</v>
      </c>
      <c r="K10" s="17" t="s">
        <v>18</v>
      </c>
      <c r="L10" s="16" t="s">
        <v>17</v>
      </c>
      <c r="M10" s="16" t="s">
        <v>17</v>
      </c>
      <c r="N10" s="10"/>
      <c r="O10" s="9"/>
      <c r="P10" s="9"/>
      <c r="Q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 1027:1027" s="8" customFormat="1" ht="25.5" customHeight="1">
      <c r="A11" s="10">
        <f t="shared" si="0"/>
        <v>0.44791666666666657</v>
      </c>
      <c r="B11" s="6">
        <f t="shared" ref="B11:B13" si="1">A11+0.5/24</f>
        <v>0.46874999999999989</v>
      </c>
      <c r="C11" s="80" t="s">
        <v>78</v>
      </c>
      <c r="D11" s="47" t="s">
        <v>85</v>
      </c>
      <c r="E11" s="45" t="s">
        <v>64</v>
      </c>
      <c r="F11" s="8" t="s">
        <v>87</v>
      </c>
      <c r="G11" s="82" t="s">
        <v>14</v>
      </c>
      <c r="H11" s="18"/>
      <c r="I11" s="47" t="s">
        <v>53</v>
      </c>
      <c r="J11" s="48" t="s">
        <v>93</v>
      </c>
      <c r="K11" s="79" t="s">
        <v>33</v>
      </c>
      <c r="L11" s="13" t="s">
        <v>52</v>
      </c>
      <c r="M11" s="95" t="s">
        <v>89</v>
      </c>
      <c r="N11" s="6"/>
      <c r="O11" s="9"/>
      <c r="Q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 1027:1027" s="8" customFormat="1" ht="25.5" customHeight="1">
      <c r="A12" s="10">
        <f t="shared" si="0"/>
        <v>0.46874999999999989</v>
      </c>
      <c r="B12" s="6">
        <f t="shared" si="1"/>
        <v>0.4895833333333332</v>
      </c>
      <c r="C12" s="81"/>
      <c r="D12" s="47" t="s">
        <v>85</v>
      </c>
      <c r="E12" s="45" t="s">
        <v>65</v>
      </c>
      <c r="F12" s="8" t="s">
        <v>87</v>
      </c>
      <c r="G12" s="82"/>
      <c r="H12" s="18"/>
      <c r="I12" s="47" t="s">
        <v>53</v>
      </c>
      <c r="J12" s="48" t="s">
        <v>79</v>
      </c>
      <c r="K12" s="79"/>
      <c r="L12" s="13" t="s">
        <v>52</v>
      </c>
      <c r="M12" s="95" t="s">
        <v>89</v>
      </c>
      <c r="N12" s="10"/>
      <c r="O12" s="9"/>
      <c r="P12" s="19"/>
      <c r="Q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 1027:1027" s="8" customFormat="1" ht="25.5" customHeight="1">
      <c r="A13" s="10">
        <f t="shared" si="0"/>
        <v>0.4895833333333332</v>
      </c>
      <c r="B13" s="6">
        <f t="shared" si="1"/>
        <v>0.51041666666666652</v>
      </c>
      <c r="C13" s="49" t="s">
        <v>19</v>
      </c>
      <c r="D13" s="49" t="s">
        <v>19</v>
      </c>
      <c r="E13" s="49" t="s">
        <v>19</v>
      </c>
      <c r="F13" s="49" t="s">
        <v>19</v>
      </c>
      <c r="G13" s="49" t="s">
        <v>19</v>
      </c>
      <c r="H13" s="27"/>
      <c r="I13" s="49" t="s">
        <v>19</v>
      </c>
      <c r="J13" s="49" t="s">
        <v>19</v>
      </c>
      <c r="K13" s="79"/>
      <c r="L13" s="49" t="s">
        <v>19</v>
      </c>
      <c r="M13" s="49" t="s">
        <v>19</v>
      </c>
      <c r="N13" s="6"/>
      <c r="O13" s="9"/>
      <c r="P13" s="9"/>
      <c r="Q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 1027:1027" s="8" customFormat="1" ht="14.1" customHeight="1">
      <c r="A14" s="10">
        <f t="shared" si="0"/>
        <v>0.51041666666666652</v>
      </c>
      <c r="B14" s="6">
        <f>A14+0.25/24</f>
        <v>0.52083333333333315</v>
      </c>
      <c r="C14" s="42" t="s">
        <v>44</v>
      </c>
      <c r="D14" s="42" t="s">
        <v>9</v>
      </c>
      <c r="E14" s="42" t="s">
        <v>9</v>
      </c>
      <c r="F14" s="42" t="s">
        <v>9</v>
      </c>
      <c r="G14" s="42" t="s">
        <v>9</v>
      </c>
      <c r="H14" s="41"/>
      <c r="I14" s="42" t="s">
        <v>9</v>
      </c>
      <c r="J14" s="42" t="s">
        <v>9</v>
      </c>
      <c r="K14" s="79"/>
      <c r="L14" s="42" t="s">
        <v>9</v>
      </c>
      <c r="M14" s="42" t="s">
        <v>9</v>
      </c>
      <c r="N14" s="10"/>
      <c r="O14" s="9"/>
      <c r="P14" s="9"/>
      <c r="Q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 1027:1027" s="8" customFormat="1" ht="30" customHeight="1">
      <c r="A15" s="10">
        <f>B14</f>
        <v>0.52083333333333315</v>
      </c>
      <c r="B15" s="6">
        <f t="shared" ref="B15:B19" si="2">A15+0.5/24</f>
        <v>0.54166666666666652</v>
      </c>
      <c r="C15" s="20" t="s">
        <v>60</v>
      </c>
      <c r="D15" s="63" t="s">
        <v>70</v>
      </c>
      <c r="E15" s="89" t="s">
        <v>66</v>
      </c>
      <c r="F15" s="91" t="s">
        <v>83</v>
      </c>
      <c r="G15" s="96" t="s">
        <v>40</v>
      </c>
      <c r="H15" s="41"/>
      <c r="I15" s="47" t="s">
        <v>55</v>
      </c>
      <c r="J15" s="65" t="s">
        <v>59</v>
      </c>
      <c r="K15" s="79"/>
      <c r="L15" s="83" t="s">
        <v>20</v>
      </c>
      <c r="M15" s="85" t="s">
        <v>21</v>
      </c>
      <c r="N15" s="10"/>
      <c r="O15" s="9"/>
      <c r="P15" s="9"/>
      <c r="Q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 1027:1027" s="8" customFormat="1" ht="25.5" customHeight="1">
      <c r="A16" s="10">
        <f t="shared" ref="A16:A20" si="3">B15</f>
        <v>0.54166666666666652</v>
      </c>
      <c r="B16" s="6">
        <f t="shared" si="2"/>
        <v>0.56249999999999989</v>
      </c>
      <c r="C16" s="93"/>
      <c r="D16" s="47" t="s">
        <v>71</v>
      </c>
      <c r="E16" s="46" t="s">
        <v>67</v>
      </c>
      <c r="F16" s="91" t="s">
        <v>83</v>
      </c>
      <c r="G16" s="40" t="s">
        <v>49</v>
      </c>
      <c r="H16" s="21"/>
      <c r="I16" s="47" t="s">
        <v>55</v>
      </c>
      <c r="J16" s="65" t="s">
        <v>59</v>
      </c>
      <c r="K16" s="79"/>
      <c r="L16" s="84"/>
      <c r="M16" s="86"/>
      <c r="N16" s="6"/>
      <c r="O16" s="9"/>
      <c r="P16" s="9"/>
      <c r="Q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5" s="8" customFormat="1" ht="25.5" customHeight="1">
      <c r="A17" s="10">
        <f t="shared" si="3"/>
        <v>0.56249999999999989</v>
      </c>
      <c r="B17" s="6">
        <f t="shared" si="2"/>
        <v>0.58333333333333326</v>
      </c>
      <c r="C17" s="94"/>
      <c r="D17" s="58" t="s">
        <v>86</v>
      </c>
      <c r="E17" s="46" t="s">
        <v>67</v>
      </c>
      <c r="F17" s="91" t="s">
        <v>83</v>
      </c>
      <c r="G17" s="58" t="s">
        <v>45</v>
      </c>
      <c r="H17" s="50"/>
      <c r="I17" s="47" t="s">
        <v>55</v>
      </c>
      <c r="J17" s="65" t="s">
        <v>59</v>
      </c>
      <c r="K17" s="79"/>
      <c r="L17" s="44" t="s">
        <v>88</v>
      </c>
      <c r="M17" s="96"/>
      <c r="N17" s="10"/>
      <c r="O17" s="9"/>
      <c r="P17" s="9"/>
      <c r="Q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5" s="8" customFormat="1" ht="25.5" customHeight="1">
      <c r="A18" s="10">
        <f t="shared" si="3"/>
        <v>0.58333333333333326</v>
      </c>
      <c r="B18" s="6">
        <f>A18+0.25/24</f>
        <v>0.59374999999999989</v>
      </c>
      <c r="C18" s="16" t="s">
        <v>17</v>
      </c>
      <c r="D18" s="22" t="s">
        <v>17</v>
      </c>
      <c r="E18" s="16" t="s">
        <v>17</v>
      </c>
      <c r="F18" s="16" t="s">
        <v>17</v>
      </c>
      <c r="G18" s="22" t="s">
        <v>17</v>
      </c>
      <c r="H18" s="41"/>
      <c r="I18" s="16" t="s">
        <v>17</v>
      </c>
      <c r="J18" s="16" t="s">
        <v>17</v>
      </c>
      <c r="K18" s="79"/>
      <c r="L18" s="16" t="s">
        <v>17</v>
      </c>
      <c r="M18" s="16" t="s">
        <v>17</v>
      </c>
      <c r="N18" s="6"/>
      <c r="O18" s="9"/>
      <c r="P18" s="9"/>
      <c r="Q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5" s="8" customFormat="1" ht="35.1" customHeight="1">
      <c r="A19" s="10">
        <f t="shared" si="3"/>
        <v>0.59374999999999989</v>
      </c>
      <c r="B19" s="6">
        <f t="shared" si="2"/>
        <v>0.61458333333333326</v>
      </c>
      <c r="C19" s="47" t="s">
        <v>58</v>
      </c>
      <c r="D19" s="90" t="s">
        <v>72</v>
      </c>
      <c r="E19" s="45" t="s">
        <v>68</v>
      </c>
      <c r="F19" s="43" t="s">
        <v>69</v>
      </c>
      <c r="G19" s="87" t="s">
        <v>74</v>
      </c>
      <c r="H19" s="23"/>
      <c r="I19" s="64" t="s">
        <v>48</v>
      </c>
      <c r="J19" s="48" t="s">
        <v>92</v>
      </c>
      <c r="K19" s="79"/>
      <c r="L19" s="92" t="s">
        <v>56</v>
      </c>
      <c r="M19" s="24" t="s">
        <v>22</v>
      </c>
      <c r="N19" s="6"/>
      <c r="O19" s="9"/>
      <c r="P19" s="25">
        <f>2912397-1450000-250000</f>
        <v>1212397</v>
      </c>
      <c r="Q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5" s="8" customFormat="1" ht="33.950000000000003" customHeight="1">
      <c r="A20" s="10">
        <f t="shared" si="3"/>
        <v>0.61458333333333326</v>
      </c>
      <c r="B20" s="6">
        <f>A20+0.5/24</f>
        <v>0.63541666666666663</v>
      </c>
      <c r="C20" s="47" t="s">
        <v>58</v>
      </c>
      <c r="D20" s="90" t="s">
        <v>72</v>
      </c>
      <c r="E20" s="45" t="s">
        <v>34</v>
      </c>
      <c r="F20" s="62" t="s">
        <v>69</v>
      </c>
      <c r="G20" s="88"/>
      <c r="H20" s="41"/>
      <c r="I20" s="64" t="s">
        <v>48</v>
      </c>
      <c r="J20" s="48" t="s">
        <v>92</v>
      </c>
      <c r="K20" s="79"/>
      <c r="L20" s="92" t="s">
        <v>56</v>
      </c>
      <c r="M20" s="23" t="s">
        <v>23</v>
      </c>
      <c r="N20" s="6"/>
      <c r="O20" s="9"/>
      <c r="P20" s="9"/>
      <c r="Q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5" s="8" customFormat="1" ht="25.5" customHeight="1">
      <c r="A21" s="10">
        <f t="shared" si="0"/>
        <v>0.63541666666666663</v>
      </c>
      <c r="B21" s="6">
        <f>A21+0.25/24</f>
        <v>0.64583333333333326</v>
      </c>
      <c r="C21" s="41" t="s">
        <v>24</v>
      </c>
      <c r="D21" s="41" t="s">
        <v>24</v>
      </c>
      <c r="E21" s="23"/>
      <c r="F21" s="41" t="s">
        <v>24</v>
      </c>
      <c r="G21" s="41" t="s">
        <v>50</v>
      </c>
      <c r="H21" s="41"/>
      <c r="I21" s="41" t="s">
        <v>24</v>
      </c>
      <c r="J21" s="41" t="s">
        <v>24</v>
      </c>
      <c r="K21" s="79"/>
      <c r="L21" s="41" t="s">
        <v>24</v>
      </c>
      <c r="M21" s="41" t="s">
        <v>24</v>
      </c>
      <c r="N21" s="6"/>
      <c r="O21" s="9"/>
      <c r="P21" s="9"/>
      <c r="Q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5" s="8" customFormat="1" ht="25.5" customHeight="1">
      <c r="A22" s="10"/>
      <c r="B22" s="6"/>
      <c r="C22" s="26"/>
      <c r="D22" s="27"/>
      <c r="E22" s="17"/>
      <c r="F22" s="26"/>
      <c r="G22" s="26"/>
      <c r="H22" s="26"/>
      <c r="I22" s="27"/>
      <c r="J22" s="27"/>
      <c r="K22" s="27"/>
      <c r="L22" s="27"/>
      <c r="M22" s="26"/>
      <c r="N22" s="6"/>
      <c r="O22" s="9"/>
      <c r="P22" s="9"/>
      <c r="Q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5" s="30" customFormat="1" ht="25.5" customHeight="1">
      <c r="A23" s="28"/>
      <c r="B23" s="29" t="s">
        <v>25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9"/>
      <c r="O23" s="17"/>
      <c r="P23" s="17"/>
      <c r="Q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1:35" s="8" customFormat="1" ht="25.5" customHeight="1">
      <c r="A24" s="6"/>
      <c r="B24" s="6"/>
      <c r="C24" s="27"/>
      <c r="D24" s="27"/>
      <c r="E24" s="26"/>
      <c r="F24" s="27"/>
      <c r="I24" s="27"/>
      <c r="J24" s="27"/>
      <c r="K24" s="27"/>
      <c r="L24" s="27"/>
      <c r="M24" s="27"/>
      <c r="N24" s="6"/>
      <c r="O24" s="9"/>
      <c r="P24" s="9"/>
      <c r="Q24" s="9"/>
      <c r="R24" s="27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5" s="8" customFormat="1" ht="25.5" customHeight="1">
      <c r="A25" s="66"/>
      <c r="B25" s="66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:35" s="8" customFormat="1" ht="12.75">
      <c r="A26" s="31"/>
      <c r="B26" s="31"/>
      <c r="C26" s="32">
        <f>C3</f>
        <v>43626</v>
      </c>
      <c r="D26" s="32">
        <f>D3</f>
        <v>43627</v>
      </c>
      <c r="E26" s="32">
        <f>E3</f>
        <v>43628</v>
      </c>
      <c r="F26" s="32">
        <f>F3</f>
        <v>43629</v>
      </c>
      <c r="G26" s="32">
        <f>G3</f>
        <v>43630</v>
      </c>
      <c r="H26" s="32"/>
      <c r="I26" s="32">
        <f>I3</f>
        <v>43633</v>
      </c>
      <c r="J26" s="32">
        <f>J3</f>
        <v>43634</v>
      </c>
      <c r="K26" s="32">
        <f>K3</f>
        <v>43635</v>
      </c>
      <c r="L26" s="32">
        <f>L3</f>
        <v>43636</v>
      </c>
      <c r="M26" s="32">
        <f>M3</f>
        <v>43637</v>
      </c>
      <c r="N26" s="33"/>
      <c r="O26" s="33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:35" s="8" customFormat="1" ht="12.75">
      <c r="A27" s="31"/>
      <c r="B27" s="31"/>
      <c r="C27" s="34" t="str">
        <f>C2</f>
        <v>Monday</v>
      </c>
      <c r="D27" s="34" t="str">
        <f>D2</f>
        <v>Tuesday</v>
      </c>
      <c r="E27" s="34" t="str">
        <f>E2</f>
        <v>Wednesday</v>
      </c>
      <c r="F27" s="34" t="str">
        <f>F2</f>
        <v>Thursday</v>
      </c>
      <c r="G27" s="34" t="str">
        <f>G2</f>
        <v>Friday</v>
      </c>
      <c r="H27" s="34"/>
      <c r="I27" s="34" t="str">
        <f>I2</f>
        <v>Monday</v>
      </c>
      <c r="J27" s="34" t="str">
        <f>J2</f>
        <v>Tuesday</v>
      </c>
      <c r="K27" s="34" t="str">
        <f>K2</f>
        <v>Wednesday</v>
      </c>
      <c r="L27" s="34" t="str">
        <f>L2</f>
        <v>Thursday</v>
      </c>
      <c r="M27" s="34" t="str">
        <f>M2</f>
        <v>Friday</v>
      </c>
      <c r="N27" s="33"/>
      <c r="O27" s="33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:35" s="8" customFormat="1" ht="30" customHeight="1">
      <c r="A28" s="35"/>
      <c r="B28" s="35" t="s">
        <v>26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3"/>
      <c r="O28" s="33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:35" s="8" customFormat="1" ht="30" customHeight="1">
      <c r="A29" s="35"/>
      <c r="B29" s="36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3"/>
      <c r="O29" s="33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s="8" customFormat="1" ht="30" customHeight="1">
      <c r="A30" s="35"/>
      <c r="B30" s="36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3"/>
      <c r="O30" s="33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:35" s="8" customFormat="1" ht="30" customHeight="1">
      <c r="A31" s="35"/>
      <c r="B31" s="36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3"/>
      <c r="O31" s="33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:35" s="8" customFormat="1" ht="30" customHeight="1">
      <c r="A32" s="35" t="s">
        <v>27</v>
      </c>
      <c r="B32" s="36"/>
      <c r="C32" s="34"/>
      <c r="D32" s="9"/>
      <c r="E32" s="34"/>
      <c r="F32" s="34"/>
      <c r="G32" s="34"/>
      <c r="H32" s="34"/>
      <c r="I32" s="34"/>
      <c r="J32" s="34"/>
      <c r="K32" s="34"/>
      <c r="L32" s="34"/>
      <c r="M32" s="34"/>
      <c r="N32" s="33"/>
      <c r="O32" s="33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1027" s="8" customFormat="1" ht="60.95" customHeight="1">
      <c r="A33" s="35" t="s">
        <v>28</v>
      </c>
      <c r="B33" s="37"/>
      <c r="F33" s="8" t="s">
        <v>29</v>
      </c>
      <c r="G33" s="9" t="s">
        <v>29</v>
      </c>
      <c r="H33" s="9"/>
      <c r="I33" s="9" t="s">
        <v>29</v>
      </c>
      <c r="J33" s="9" t="s">
        <v>29</v>
      </c>
      <c r="K33" s="9" t="s">
        <v>29</v>
      </c>
      <c r="L33" s="9" t="s">
        <v>29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1027" ht="27.95" customHeight="1">
      <c r="A34" s="35" t="s">
        <v>30</v>
      </c>
      <c r="B34" s="37"/>
      <c r="C34" s="9"/>
      <c r="D34" s="9"/>
      <c r="E34" s="9"/>
      <c r="F34" s="9"/>
      <c r="G34" s="9" t="s">
        <v>29</v>
      </c>
      <c r="H34" s="9"/>
      <c r="I34" s="9" t="s">
        <v>29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</row>
    <row r="35" spans="1:1027" ht="21" customHeight="1">
      <c r="A35" s="35" t="s">
        <v>31</v>
      </c>
      <c r="B35" s="35"/>
      <c r="C35" s="9" t="s">
        <v>29</v>
      </c>
      <c r="D35" s="9" t="s">
        <v>29</v>
      </c>
      <c r="E35" s="9" t="s">
        <v>29</v>
      </c>
      <c r="F35" s="9" t="s">
        <v>29</v>
      </c>
      <c r="G35" s="9" t="s">
        <v>29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</row>
    <row r="36" spans="1:1027" ht="15.75">
      <c r="A36" s="35" t="s">
        <v>32</v>
      </c>
      <c r="B36" s="37"/>
      <c r="C36" s="9" t="s">
        <v>29</v>
      </c>
      <c r="D36" s="9" t="s">
        <v>29</v>
      </c>
      <c r="E36" s="9" t="s">
        <v>29</v>
      </c>
      <c r="F36" s="9" t="s">
        <v>29</v>
      </c>
      <c r="G36" s="9" t="s">
        <v>29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</row>
    <row r="37" spans="1:1027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</row>
    <row r="38" spans="1:1027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</row>
    <row r="39" spans="1:1027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</row>
    <row r="40" spans="1:1027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</row>
    <row r="41" spans="1:1027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</row>
    <row r="42" spans="1:1027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</row>
    <row r="43" spans="1:1027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</row>
    <row r="44" spans="1:1027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</row>
    <row r="45" spans="1:1027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</row>
    <row r="46" spans="1:1027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</row>
    <row r="47" spans="1:1027">
      <c r="A47" s="3"/>
      <c r="B47" s="3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</row>
    <row r="48" spans="1:1027">
      <c r="A48" s="3"/>
      <c r="B48" s="3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</row>
    <row r="49" spans="1:1027">
      <c r="A49" s="3"/>
      <c r="B49" s="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</row>
    <row r="50" spans="1:1027">
      <c r="A50" s="3"/>
      <c r="B50" s="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</row>
    <row r="51" spans="1:1027">
      <c r="A51" s="3"/>
      <c r="B51" s="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</row>
    <row r="52" spans="1:1027">
      <c r="A52" s="3"/>
      <c r="B52" s="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</row>
    <row r="53" spans="1:1027">
      <c r="A53" s="3"/>
      <c r="B53" s="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</row>
    <row r="54" spans="1:1027">
      <c r="A54" s="3"/>
      <c r="B54" s="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</row>
    <row r="55" spans="1:1027">
      <c r="A55" s="3"/>
      <c r="B55" s="3"/>
      <c r="C55" s="9"/>
      <c r="D55" s="9"/>
      <c r="E55" s="9"/>
      <c r="F55" s="9"/>
      <c r="G55" s="9"/>
      <c r="H55" s="9"/>
      <c r="I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</row>
    <row r="56" spans="1:1027">
      <c r="A56" s="3"/>
      <c r="B56" s="3"/>
      <c r="C56" s="9"/>
      <c r="D56" s="9"/>
      <c r="E56" s="9"/>
      <c r="F56" s="9"/>
      <c r="G56" s="9"/>
      <c r="H56" s="9"/>
      <c r="I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  <c r="AML56" s="3"/>
      <c r="AMM56" s="3"/>
    </row>
    <row r="57" spans="1:1027">
      <c r="A57" s="3"/>
      <c r="B57" s="3"/>
      <c r="C57" s="9"/>
      <c r="D57" s="9"/>
      <c r="E57" s="9"/>
      <c r="F57" s="9"/>
      <c r="G57" s="9"/>
      <c r="H57" s="9"/>
      <c r="I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</row>
    <row r="58" spans="1:1027">
      <c r="A58" s="3"/>
      <c r="B58" s="3"/>
      <c r="C58" s="9"/>
      <c r="D58" s="9"/>
      <c r="E58" s="9"/>
      <c r="F58" s="9"/>
      <c r="G58" s="9"/>
      <c r="H58" s="9"/>
      <c r="I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  <c r="AML58" s="3"/>
      <c r="AMM58" s="3"/>
    </row>
    <row r="59" spans="1:1027">
      <c r="A59" s="3"/>
      <c r="B59" s="3"/>
      <c r="C59" s="9"/>
      <c r="D59" s="9"/>
      <c r="E59" s="9"/>
      <c r="F59" s="9"/>
      <c r="G59" s="9"/>
      <c r="H59" s="9"/>
      <c r="I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</row>
    <row r="60" spans="1:1027">
      <c r="A60" s="3"/>
      <c r="B60" s="3"/>
      <c r="C60" s="9"/>
      <c r="D60" s="9"/>
      <c r="E60" s="9"/>
      <c r="F60" s="9"/>
      <c r="G60" s="9"/>
      <c r="H60" s="9"/>
      <c r="I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  <c r="AML60" s="3"/>
      <c r="AMM60" s="3"/>
    </row>
    <row r="61" spans="1:1027">
      <c r="A61" s="3"/>
      <c r="B61" s="3"/>
      <c r="C61" s="9"/>
      <c r="D61" s="9"/>
      <c r="E61" s="9"/>
      <c r="F61" s="9"/>
      <c r="G61" s="9"/>
      <c r="H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  <c r="AML61" s="3"/>
      <c r="AMM61" s="3"/>
    </row>
    <row r="62" spans="1:1027">
      <c r="A62" s="3"/>
      <c r="B62" s="3"/>
      <c r="C62" s="9"/>
      <c r="D62" s="9"/>
      <c r="E62" s="9"/>
      <c r="F62" s="9"/>
      <c r="G62" s="9"/>
      <c r="H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  <c r="AML62" s="3"/>
      <c r="AMM62" s="3"/>
    </row>
    <row r="63" spans="1:1027">
      <c r="A63" s="3"/>
      <c r="B63" s="3"/>
      <c r="C63" s="9"/>
      <c r="D63" s="9"/>
      <c r="E63" s="9"/>
      <c r="F63" s="9"/>
      <c r="G63" s="9"/>
      <c r="H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  <c r="AML63" s="3"/>
      <c r="AMM63" s="3"/>
    </row>
    <row r="64" spans="1:1027">
      <c r="A64" s="3"/>
      <c r="B64" s="3"/>
      <c r="C64" s="9"/>
      <c r="D64" s="9"/>
      <c r="E64" s="9"/>
      <c r="F64" s="9"/>
      <c r="G64" s="9"/>
      <c r="H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</row>
    <row r="65" spans="1:1027">
      <c r="A65" s="3"/>
      <c r="B65" s="3"/>
      <c r="C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</row>
    <row r="66" spans="1:1027">
      <c r="A66" s="3"/>
      <c r="B66" s="3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</row>
    <row r="67" spans="1:1027">
      <c r="A67" s="3"/>
      <c r="B67" s="3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</row>
    <row r="68" spans="1:1027">
      <c r="A68" s="3"/>
      <c r="B68" s="3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</row>
    <row r="69" spans="1:1027">
      <c r="A69" s="3"/>
      <c r="B69" s="3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</row>
    <row r="70" spans="1:1027">
      <c r="A70" s="3"/>
      <c r="B70" s="3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</row>
    <row r="71" spans="1:1027">
      <c r="A71" s="3"/>
      <c r="B71" s="3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</row>
    <row r="72" spans="1:1027">
      <c r="A72" s="3"/>
      <c r="B72" s="3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</row>
    <row r="73" spans="1:1027">
      <c r="A73" s="3"/>
      <c r="B73" s="3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</row>
    <row r="74" spans="1:1027">
      <c r="A74" s="3"/>
      <c r="B74" s="3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</row>
    <row r="75" spans="1:1027">
      <c r="A75" s="3"/>
      <c r="B75" s="3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  <c r="AMJ75" s="3"/>
      <c r="AMK75" s="3"/>
      <c r="AML75" s="3"/>
      <c r="AMM75" s="3"/>
    </row>
  </sheetData>
  <mergeCells count="14">
    <mergeCell ref="A25:N25"/>
    <mergeCell ref="A1:M1"/>
    <mergeCell ref="A2:B3"/>
    <mergeCell ref="N2:N3"/>
    <mergeCell ref="C5:C6"/>
    <mergeCell ref="M7:M8"/>
    <mergeCell ref="G8:G9"/>
    <mergeCell ref="K8:K9"/>
    <mergeCell ref="C11:C12"/>
    <mergeCell ref="G11:G12"/>
    <mergeCell ref="K11:K21"/>
    <mergeCell ref="L15:L16"/>
    <mergeCell ref="M15:M16"/>
    <mergeCell ref="G19:G20"/>
  </mergeCells>
  <pageMargins left="0.75" right="0.75" top="1" bottom="1" header="0.5" footer="0.5"/>
  <pageSetup scale="52" fitToHeight="0" orientation="landscape" copies="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 Schedule-2019</vt:lpstr>
      <vt:lpstr>'Week Schedule-2019'!Print_Area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cp:lastPrinted>2019-05-06T14:17:23Z</cp:lastPrinted>
  <dcterms:created xsi:type="dcterms:W3CDTF">2019-03-27T18:26:25Z</dcterms:created>
  <dcterms:modified xsi:type="dcterms:W3CDTF">2019-05-06T16:44:36Z</dcterms:modified>
</cp:coreProperties>
</file>